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<sst xmlns="http://schemas.openxmlformats.org/spreadsheetml/2006/main" count="377" uniqueCount="199">
  <si>
    <t>A tanuló neve</t>
  </si>
  <si>
    <t>Iskola</t>
  </si>
  <si>
    <t>Felkészítő tanár</t>
  </si>
  <si>
    <t>Felsőboldogfalva</t>
  </si>
  <si>
    <t>Kapusi Hajnal</t>
  </si>
  <si>
    <t>Gyergyószárhegy</t>
  </si>
  <si>
    <t>Becze Julianna</t>
  </si>
  <si>
    <t>Felsősófalva</t>
  </si>
  <si>
    <t>Puskás Zsuzsánna</t>
  </si>
  <si>
    <t>Rákóczi Mária</t>
  </si>
  <si>
    <t>Bernád Rozália</t>
  </si>
  <si>
    <t>Bálint Hajnal</t>
  </si>
  <si>
    <t>Gál Katalin</t>
  </si>
  <si>
    <t>Kömény Ildikó</t>
  </si>
  <si>
    <t>Simon Ildikó</t>
  </si>
  <si>
    <t>Pálosi Veronika</t>
  </si>
  <si>
    <t>Péterffy Csilla</t>
  </si>
  <si>
    <t>Bőjte Mária</t>
  </si>
  <si>
    <t>Csíkrákos</t>
  </si>
  <si>
    <t>Csíkszentmihály</t>
  </si>
  <si>
    <t>Székely Zoltán</t>
  </si>
  <si>
    <t>Bogos Tibor</t>
  </si>
  <si>
    <t>Tamás Károly</t>
  </si>
  <si>
    <t>János Katalin</t>
  </si>
  <si>
    <t>Tamás Zoltán</t>
  </si>
  <si>
    <t>Barcaújfalu</t>
  </si>
  <si>
    <t xml:space="preserve">2-es Iskola, Brassó </t>
  </si>
  <si>
    <t>Farkaslaka</t>
  </si>
  <si>
    <t>Kézdialmás</t>
  </si>
  <si>
    <t>Alfa és omega fizikaverseny - Székelyudvarhely</t>
  </si>
  <si>
    <t>Sorszám</t>
  </si>
  <si>
    <t>Jakab Nóra</t>
  </si>
  <si>
    <t>Tamás Nándor</t>
  </si>
  <si>
    <t>Lukács Anetta</t>
  </si>
  <si>
    <t>Imre László</t>
  </si>
  <si>
    <t>Tamási Áron Gimnázium</t>
  </si>
  <si>
    <t>Fodor Beáta</t>
  </si>
  <si>
    <t>Héjja Tamás</t>
  </si>
  <si>
    <t>Kolumbán Sz. Laura</t>
  </si>
  <si>
    <t>Balás Norbert Dániel</t>
  </si>
  <si>
    <t>Vura Rudolf</t>
  </si>
  <si>
    <t>Ravasz József</t>
  </si>
  <si>
    <t>Kosza Szilvia</t>
  </si>
  <si>
    <t>Csíkkarcfalva</t>
  </si>
  <si>
    <t>Nagy Zsuszánna</t>
  </si>
  <si>
    <t>Kerekes Nyíri Gergő</t>
  </si>
  <si>
    <t>Stefán Nikoletta</t>
  </si>
  <si>
    <t>Szallós Kis Judit</t>
  </si>
  <si>
    <t>Sánta Enikő Krisztina</t>
  </si>
  <si>
    <t>Abos Timea</t>
  </si>
  <si>
    <t>Bács Tamás</t>
  </si>
  <si>
    <t>Katona Andrea</t>
  </si>
  <si>
    <t>Lukács Szabolcs</t>
  </si>
  <si>
    <t>Bálint Anita</t>
  </si>
  <si>
    <t>Nagy Anita-Enikő</t>
  </si>
  <si>
    <t>Ambrus Hanna</t>
  </si>
  <si>
    <t>Bölöni Gabriella</t>
  </si>
  <si>
    <t>Tóth Hunor</t>
  </si>
  <si>
    <t>Vizi Ádám</t>
  </si>
  <si>
    <t>Kovács Bálint</t>
  </si>
  <si>
    <t>Bartalis Attila</t>
  </si>
  <si>
    <t>Csáki Alpár</t>
  </si>
  <si>
    <t>Kósa Kovács Emőke</t>
  </si>
  <si>
    <t>Veres Renáta</t>
  </si>
  <si>
    <t>Tamás Benedek</t>
  </si>
  <si>
    <t>Deák Timea</t>
  </si>
  <si>
    <t>Négyfalu</t>
  </si>
  <si>
    <t>Kiss-Budai Anikó</t>
  </si>
  <si>
    <t>Hompot Magdolna</t>
  </si>
  <si>
    <t>Line Tibor Róbert</t>
  </si>
  <si>
    <t>Szakács Norbert</t>
  </si>
  <si>
    <t>Albert Júlia</t>
  </si>
  <si>
    <t>Soó Klementina</t>
  </si>
  <si>
    <t>Bikibok Előd</t>
  </si>
  <si>
    <t>Cojocaru Antonia</t>
  </si>
  <si>
    <t>Incze Timea</t>
  </si>
  <si>
    <t>Szilágyi Norbert</t>
  </si>
  <si>
    <t>Fejér Brigita</t>
  </si>
  <si>
    <t>2-es Gimnázium Brassó</t>
  </si>
  <si>
    <t>Baló Szabina-Ágnes</t>
  </si>
  <si>
    <t>Kiss Alpár</t>
  </si>
  <si>
    <t>Magyari Barna</t>
  </si>
  <si>
    <t>Baló József</t>
  </si>
  <si>
    <t>Czifra Orsolya</t>
  </si>
  <si>
    <t>Bartus Virág</t>
  </si>
  <si>
    <t>Miklos Gyula</t>
  </si>
  <si>
    <t>Ambrus Barna</t>
  </si>
  <si>
    <t>Ráduly Csongor</t>
  </si>
  <si>
    <t>Bernád Ildikó</t>
  </si>
  <si>
    <t>Székely Eunika</t>
  </si>
  <si>
    <t>Györfi Tamás</t>
  </si>
  <si>
    <t>Antal Gyopárka-Éva</t>
  </si>
  <si>
    <t>VII.</t>
  </si>
  <si>
    <t>Osztály</t>
  </si>
  <si>
    <t>40-es terem</t>
  </si>
  <si>
    <t>Település</t>
  </si>
  <si>
    <t>Arany János Általános Iskola</t>
  </si>
  <si>
    <t>Sepsiszentgyörgy</t>
  </si>
  <si>
    <t>Mikes Kelemen Líceum</t>
  </si>
  <si>
    <t>Székelykeresztúr</t>
  </si>
  <si>
    <t>Petőfi Sándor Általános Iskola</t>
  </si>
  <si>
    <t>Brassó</t>
  </si>
  <si>
    <t>Móra Ferenc Általános Iskola</t>
  </si>
  <si>
    <t>Székelyudvarhely</t>
  </si>
  <si>
    <t>Fülöp Áron Általános Iskola</t>
  </si>
  <si>
    <t>Mikes Kelemen Elméleti Líceum</t>
  </si>
  <si>
    <t xml:space="preserve">Mártonffy György Általános Iskola </t>
  </si>
  <si>
    <t>Nagy Imre Általános Iskola</t>
  </si>
  <si>
    <t>Csíkszereda</t>
  </si>
  <si>
    <t>Bethlen Gábor Általános Iskola</t>
  </si>
  <si>
    <t>Gaál Mózes Gimnázium, Barót</t>
  </si>
  <si>
    <t>Barót</t>
  </si>
  <si>
    <t>Barcaújfalusi Általános Iskola</t>
  </si>
  <si>
    <t>Cserei Mihály Általános Iskola</t>
  </si>
  <si>
    <t>Kelemen Didák Általános Iskola</t>
  </si>
  <si>
    <t>Váradi József Általános Iskola</t>
  </si>
  <si>
    <t>Székely Mózes Általános Iskola</t>
  </si>
  <si>
    <t>Tamási Áron Általános Iskola</t>
  </si>
  <si>
    <t>Segítő Mária Líceum</t>
  </si>
  <si>
    <t>George Moroianu Középiskola</t>
  </si>
  <si>
    <t>Zajzoni Rab István Középiskola</t>
  </si>
  <si>
    <t>Vaskertes Általános Iskola</t>
  </si>
  <si>
    <t>Gyergyószentmiklós</t>
  </si>
  <si>
    <t>Végeredmény</t>
  </si>
  <si>
    <t>2014. május 17.</t>
  </si>
  <si>
    <t>Hozott</t>
  </si>
  <si>
    <t>pontszám</t>
  </si>
  <si>
    <t>Döntő</t>
  </si>
  <si>
    <t>A/1</t>
  </si>
  <si>
    <t>A/2</t>
  </si>
  <si>
    <t>B</t>
  </si>
  <si>
    <t>C/1</t>
  </si>
  <si>
    <t>C/2</t>
  </si>
  <si>
    <t>Össz-</t>
  </si>
  <si>
    <t>%</t>
  </si>
  <si>
    <t>VII. osztály</t>
  </si>
  <si>
    <t>KÓD</t>
  </si>
  <si>
    <t>Dánél Dorottya</t>
  </si>
  <si>
    <t>SK12</t>
  </si>
  <si>
    <t>Sándor Rokaly Kata</t>
  </si>
  <si>
    <t>SRK6</t>
  </si>
  <si>
    <t>C8S8</t>
  </si>
  <si>
    <t>ZSU8</t>
  </si>
  <si>
    <t>AE24</t>
  </si>
  <si>
    <t>33GY</t>
  </si>
  <si>
    <t>8EN9</t>
  </si>
  <si>
    <t>LS12</t>
  </si>
  <si>
    <t>LA20</t>
  </si>
  <si>
    <t>LR69</t>
  </si>
  <si>
    <t>KE32</t>
  </si>
  <si>
    <t>K14B</t>
  </si>
  <si>
    <t>A23M</t>
  </si>
  <si>
    <t>AN01</t>
  </si>
  <si>
    <t>A123</t>
  </si>
  <si>
    <t>1A1B</t>
  </si>
  <si>
    <t>A3C4</t>
  </si>
  <si>
    <t>SUZ2</t>
  </si>
  <si>
    <t>I8T10</t>
  </si>
  <si>
    <t>0IL0</t>
  </si>
  <si>
    <t>AB35</t>
  </si>
  <si>
    <t>AJ14</t>
  </si>
  <si>
    <t>LM10</t>
  </si>
  <si>
    <t>AB34</t>
  </si>
  <si>
    <t>ÉV20</t>
  </si>
  <si>
    <t>BD13</t>
  </si>
  <si>
    <t>BJ99</t>
  </si>
  <si>
    <t>BS28</t>
  </si>
  <si>
    <t>A1B2</t>
  </si>
  <si>
    <t>BV28</t>
  </si>
  <si>
    <t>YEH1</t>
  </si>
  <si>
    <t>BA10</t>
  </si>
  <si>
    <t>AB77</t>
  </si>
  <si>
    <t>SZ28</t>
  </si>
  <si>
    <t>H123</t>
  </si>
  <si>
    <t>TNK7</t>
  </si>
  <si>
    <t>NA53</t>
  </si>
  <si>
    <t>ST14</t>
  </si>
  <si>
    <t>6C7D</t>
  </si>
  <si>
    <t>21EU</t>
  </si>
  <si>
    <t>SZL7</t>
  </si>
  <si>
    <t>TG21</t>
  </si>
  <si>
    <t>V6Á8</t>
  </si>
  <si>
    <t>2TT5</t>
  </si>
  <si>
    <t>Bonczidai Zenkő</t>
  </si>
  <si>
    <t>MR14</t>
  </si>
  <si>
    <t>4NOR</t>
  </si>
  <si>
    <t>7A7B</t>
  </si>
  <si>
    <t>14CA</t>
  </si>
  <si>
    <t>DR73</t>
  </si>
  <si>
    <t>TIM3</t>
  </si>
  <si>
    <t>FB22</t>
  </si>
  <si>
    <t>FB11</t>
  </si>
  <si>
    <t>CO12</t>
  </si>
  <si>
    <t>T11C</t>
  </si>
  <si>
    <t>HT99</t>
  </si>
  <si>
    <t>I.díj</t>
  </si>
  <si>
    <t>II.díj</t>
  </si>
  <si>
    <t>III.díj</t>
  </si>
  <si>
    <t>dicséret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</si>
</sst>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47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6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0" fontId="0" fillId="0" borderId="13" xfId="60" applyNumberFormat="1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1">
      <selection activeCell="R21" sqref="R21"/>
    </sheetView>
  </sheetViews>
  <sheetFormatPr defaultColWidth="9.140625" defaultRowHeight="15"/>
  <cols>
    <col min="1" max="1" width="5.57421875" style="0" customWidth="1"/>
    <col min="2" max="2" width="21.140625" style="0" customWidth="1"/>
    <col min="3" max="3" width="7.00390625" style="28" customWidth="1"/>
    <col min="4" max="4" width="13.8515625" style="0" customWidth="1"/>
    <col min="5" max="5" width="19.28125" style="0" customWidth="1"/>
    <col min="6" max="6" width="14.00390625" style="0" customWidth="1"/>
    <col min="7" max="7" width="5.00390625" style="0" hidden="1" customWidth="1"/>
    <col min="8" max="8" width="0.9921875" style="0" hidden="1" customWidth="1"/>
    <col min="9" max="9" width="6.7109375" style="0" hidden="1" customWidth="1"/>
    <col min="10" max="10" width="6.8515625" style="0" hidden="1" customWidth="1"/>
    <col min="11" max="11" width="7.57421875" style="0" customWidth="1"/>
    <col min="12" max="16" width="4.8515625" style="0" customWidth="1"/>
    <col min="17" max="18" width="9.8515625" style="0" customWidth="1"/>
  </cols>
  <sheetData>
    <row r="1" spans="1:18" ht="23.25">
      <c r="A1" s="34"/>
      <c r="B1" s="35"/>
      <c r="C1" s="36"/>
      <c r="D1" s="35"/>
      <c r="E1" s="37" t="s">
        <v>29</v>
      </c>
      <c r="F1" s="35"/>
      <c r="G1" s="38"/>
      <c r="H1" s="38"/>
      <c r="I1" s="38"/>
      <c r="J1" s="34"/>
      <c r="K1" s="34"/>
      <c r="L1" s="34"/>
      <c r="M1" s="34"/>
      <c r="N1" s="34"/>
      <c r="O1" s="34"/>
      <c r="P1" s="34"/>
      <c r="Q1" s="34"/>
      <c r="R1" s="34"/>
    </row>
    <row r="2" spans="1:18" ht="18.75">
      <c r="A2" s="34"/>
      <c r="B2" s="35"/>
      <c r="C2" s="36"/>
      <c r="D2" s="35"/>
      <c r="E2" s="38" t="s">
        <v>124</v>
      </c>
      <c r="F2" s="34"/>
      <c r="G2" s="38"/>
      <c r="H2" s="38"/>
      <c r="I2" s="38"/>
      <c r="J2" s="34"/>
      <c r="K2" s="34"/>
      <c r="L2" s="34"/>
      <c r="M2" s="34"/>
      <c r="N2" s="34"/>
      <c r="O2" s="34"/>
      <c r="P2" s="34"/>
      <c r="Q2" s="34"/>
      <c r="R2" s="34"/>
    </row>
    <row r="3" spans="1:18" ht="21">
      <c r="A3" s="34"/>
      <c r="B3" s="34"/>
      <c r="C3" s="39"/>
      <c r="D3" s="34"/>
      <c r="E3" s="40" t="s">
        <v>123</v>
      </c>
      <c r="F3" s="39"/>
      <c r="G3" s="41"/>
      <c r="H3" s="41"/>
      <c r="I3" s="41"/>
      <c r="J3" s="34"/>
      <c r="K3" s="34"/>
      <c r="L3" s="34"/>
      <c r="M3" s="34"/>
      <c r="N3" s="34"/>
      <c r="O3" s="34"/>
      <c r="P3" s="34"/>
      <c r="Q3" s="34"/>
      <c r="R3" s="34"/>
    </row>
    <row r="4" spans="1:18" ht="23.25">
      <c r="A4" s="42"/>
      <c r="B4" s="42"/>
      <c r="C4" s="43"/>
      <c r="D4" s="42"/>
      <c r="E4" s="44" t="s">
        <v>135</v>
      </c>
      <c r="F4" s="34"/>
      <c r="G4" s="42"/>
      <c r="H4" s="42"/>
      <c r="I4" s="42"/>
      <c r="J4" s="42"/>
      <c r="K4" s="34"/>
      <c r="L4" s="34"/>
      <c r="M4" s="34"/>
      <c r="N4" s="34"/>
      <c r="O4" s="34"/>
      <c r="P4" s="34"/>
      <c r="Q4" s="34"/>
      <c r="R4" s="34"/>
    </row>
    <row r="5" spans="1:18" ht="15.75">
      <c r="A5" s="5"/>
      <c r="B5" s="46" t="s">
        <v>0</v>
      </c>
      <c r="C5" s="29"/>
      <c r="D5" s="7"/>
      <c r="E5" s="5"/>
      <c r="F5" s="6"/>
      <c r="G5" s="46" t="s">
        <v>93</v>
      </c>
      <c r="H5" s="7" t="s">
        <v>125</v>
      </c>
      <c r="I5" s="7" t="s">
        <v>127</v>
      </c>
      <c r="J5" s="7" t="s">
        <v>127</v>
      </c>
      <c r="K5" s="32" t="s">
        <v>125</v>
      </c>
      <c r="L5" s="32" t="s">
        <v>127</v>
      </c>
      <c r="M5" s="32" t="s">
        <v>127</v>
      </c>
      <c r="N5" s="32" t="s">
        <v>127</v>
      </c>
      <c r="O5" s="32" t="s">
        <v>127</v>
      </c>
      <c r="P5" s="32" t="s">
        <v>127</v>
      </c>
      <c r="Q5" s="7" t="s">
        <v>133</v>
      </c>
      <c r="R5" s="7" t="s">
        <v>134</v>
      </c>
    </row>
    <row r="6" spans="1:18" ht="15.75">
      <c r="A6" s="20" t="s">
        <v>30</v>
      </c>
      <c r="B6" s="47"/>
      <c r="C6" s="30" t="s">
        <v>136</v>
      </c>
      <c r="D6" s="21" t="s">
        <v>95</v>
      </c>
      <c r="E6" s="8" t="s">
        <v>1</v>
      </c>
      <c r="F6" s="22" t="s">
        <v>2</v>
      </c>
      <c r="G6" s="48"/>
      <c r="H6" s="8" t="s">
        <v>126</v>
      </c>
      <c r="I6" s="8" t="s">
        <v>128</v>
      </c>
      <c r="J6" s="8" t="s">
        <v>129</v>
      </c>
      <c r="K6" s="33" t="s">
        <v>126</v>
      </c>
      <c r="L6" s="33" t="s">
        <v>128</v>
      </c>
      <c r="M6" s="33" t="s">
        <v>129</v>
      </c>
      <c r="N6" s="33" t="s">
        <v>130</v>
      </c>
      <c r="O6" s="33" t="s">
        <v>131</v>
      </c>
      <c r="P6" s="33" t="s">
        <v>132</v>
      </c>
      <c r="Q6" s="8" t="s">
        <v>126</v>
      </c>
      <c r="R6" s="26"/>
    </row>
    <row r="7" spans="1:19" ht="15.75">
      <c r="A7" s="9">
        <v>1</v>
      </c>
      <c r="B7" s="11" t="s">
        <v>32</v>
      </c>
      <c r="C7" s="9" t="s">
        <v>174</v>
      </c>
      <c r="D7" s="10" t="s">
        <v>28</v>
      </c>
      <c r="E7" s="25" t="s">
        <v>114</v>
      </c>
      <c r="F7" s="10" t="s">
        <v>22</v>
      </c>
      <c r="G7" s="11" t="s">
        <v>92</v>
      </c>
      <c r="H7" s="9">
        <v>100</v>
      </c>
      <c r="I7" s="9">
        <v>97</v>
      </c>
      <c r="J7" s="9">
        <v>96</v>
      </c>
      <c r="K7" s="9">
        <f aca="true" t="shared" si="0" ref="K7:K18">SUM(H7,I7,J7)</f>
        <v>293</v>
      </c>
      <c r="L7" s="23">
        <v>47</v>
      </c>
      <c r="M7" s="23">
        <v>40</v>
      </c>
      <c r="N7" s="23">
        <v>100</v>
      </c>
      <c r="O7" s="23">
        <v>46</v>
      </c>
      <c r="P7" s="23">
        <v>40</v>
      </c>
      <c r="Q7" s="23">
        <f aca="true" t="shared" si="1" ref="Q7:Q38">SUM(K7:P7)</f>
        <v>566</v>
      </c>
      <c r="R7" s="31">
        <f aca="true" t="shared" si="2" ref="R7:R38">Q7/600</f>
        <v>0.9433333333333334</v>
      </c>
      <c r="S7" s="45" t="s">
        <v>195</v>
      </c>
    </row>
    <row r="8" spans="1:19" ht="15.75">
      <c r="A8" s="9">
        <v>2</v>
      </c>
      <c r="B8" s="11" t="s">
        <v>33</v>
      </c>
      <c r="C8" s="9" t="s">
        <v>147</v>
      </c>
      <c r="D8" s="10" t="s">
        <v>3</v>
      </c>
      <c r="E8" s="10" t="s">
        <v>104</v>
      </c>
      <c r="F8" s="10" t="s">
        <v>4</v>
      </c>
      <c r="G8" s="11" t="s">
        <v>92</v>
      </c>
      <c r="H8" s="9">
        <v>100</v>
      </c>
      <c r="I8" s="9">
        <v>94.5</v>
      </c>
      <c r="J8" s="9">
        <v>98</v>
      </c>
      <c r="K8" s="9">
        <f t="shared" si="0"/>
        <v>292.5</v>
      </c>
      <c r="L8" s="23">
        <v>42</v>
      </c>
      <c r="M8" s="23">
        <v>35</v>
      </c>
      <c r="N8" s="23">
        <v>90</v>
      </c>
      <c r="O8" s="23">
        <v>28</v>
      </c>
      <c r="P8" s="23">
        <v>40</v>
      </c>
      <c r="Q8" s="23">
        <f t="shared" si="1"/>
        <v>527.5</v>
      </c>
      <c r="R8" s="31">
        <f t="shared" si="2"/>
        <v>0.8791666666666667</v>
      </c>
      <c r="S8" s="45" t="s">
        <v>196</v>
      </c>
    </row>
    <row r="9" spans="1:19" ht="15.75">
      <c r="A9" s="9">
        <v>3</v>
      </c>
      <c r="B9" s="11" t="s">
        <v>31</v>
      </c>
      <c r="C9" s="9" t="s">
        <v>156</v>
      </c>
      <c r="D9" s="10" t="s">
        <v>3</v>
      </c>
      <c r="E9" s="10" t="s">
        <v>104</v>
      </c>
      <c r="F9" s="10" t="s">
        <v>4</v>
      </c>
      <c r="G9" s="11" t="s">
        <v>92</v>
      </c>
      <c r="H9" s="9">
        <v>100</v>
      </c>
      <c r="I9" s="9">
        <v>94.5</v>
      </c>
      <c r="J9" s="9">
        <v>99</v>
      </c>
      <c r="K9" s="9">
        <f t="shared" si="0"/>
        <v>293.5</v>
      </c>
      <c r="L9" s="23">
        <v>45</v>
      </c>
      <c r="M9" s="23">
        <v>40</v>
      </c>
      <c r="N9" s="23">
        <v>85</v>
      </c>
      <c r="O9" s="23">
        <v>35</v>
      </c>
      <c r="P9" s="23">
        <v>25</v>
      </c>
      <c r="Q9" s="23">
        <f t="shared" si="1"/>
        <v>523.5</v>
      </c>
      <c r="R9" s="31">
        <f t="shared" si="2"/>
        <v>0.8725</v>
      </c>
      <c r="S9" s="45" t="s">
        <v>196</v>
      </c>
    </row>
    <row r="10" spans="1:19" ht="15.75">
      <c r="A10" s="9">
        <v>4</v>
      </c>
      <c r="B10" s="19" t="s">
        <v>59</v>
      </c>
      <c r="C10" s="18" t="s">
        <v>150</v>
      </c>
      <c r="D10" s="18" t="s">
        <v>103</v>
      </c>
      <c r="E10" s="18" t="s">
        <v>35</v>
      </c>
      <c r="F10" s="16" t="s">
        <v>20</v>
      </c>
      <c r="G10" s="19" t="s">
        <v>92</v>
      </c>
      <c r="H10" s="9">
        <v>98</v>
      </c>
      <c r="I10" s="9">
        <v>90</v>
      </c>
      <c r="J10" s="9">
        <v>94</v>
      </c>
      <c r="K10" s="9">
        <f t="shared" si="0"/>
        <v>282</v>
      </c>
      <c r="L10" s="23">
        <v>35</v>
      </c>
      <c r="M10" s="23">
        <v>50</v>
      </c>
      <c r="N10" s="23">
        <v>97</v>
      </c>
      <c r="O10" s="23">
        <v>31</v>
      </c>
      <c r="P10" s="23">
        <v>25</v>
      </c>
      <c r="Q10" s="23">
        <f t="shared" si="1"/>
        <v>520</v>
      </c>
      <c r="R10" s="31">
        <f t="shared" si="2"/>
        <v>0.8666666666666667</v>
      </c>
      <c r="S10" s="45" t="s">
        <v>196</v>
      </c>
    </row>
    <row r="11" spans="1:19" ht="15.75">
      <c r="A11" s="9">
        <v>5</v>
      </c>
      <c r="B11" s="11" t="s">
        <v>36</v>
      </c>
      <c r="C11" s="9" t="s">
        <v>191</v>
      </c>
      <c r="D11" s="9" t="s">
        <v>99</v>
      </c>
      <c r="E11" s="9" t="s">
        <v>100</v>
      </c>
      <c r="F11" s="10" t="s">
        <v>10</v>
      </c>
      <c r="G11" s="11" t="s">
        <v>92</v>
      </c>
      <c r="H11" s="14">
        <v>98</v>
      </c>
      <c r="I11" s="14">
        <v>99</v>
      </c>
      <c r="J11" s="15">
        <v>93</v>
      </c>
      <c r="K11" s="14">
        <f t="shared" si="0"/>
        <v>290</v>
      </c>
      <c r="L11" s="23">
        <v>40.5</v>
      </c>
      <c r="M11" s="23">
        <v>35</v>
      </c>
      <c r="N11" s="23">
        <v>82</v>
      </c>
      <c r="O11" s="23">
        <v>30</v>
      </c>
      <c r="P11" s="23">
        <v>25</v>
      </c>
      <c r="Q11" s="23">
        <f t="shared" si="1"/>
        <v>502.5</v>
      </c>
      <c r="R11" s="31">
        <f t="shared" si="2"/>
        <v>0.8375</v>
      </c>
      <c r="S11" s="45" t="s">
        <v>197</v>
      </c>
    </row>
    <row r="12" spans="1:19" ht="15.75">
      <c r="A12" s="9">
        <v>6</v>
      </c>
      <c r="B12" s="11" t="s">
        <v>37</v>
      </c>
      <c r="C12" s="9" t="s">
        <v>194</v>
      </c>
      <c r="D12" s="9" t="s">
        <v>97</v>
      </c>
      <c r="E12" s="9" t="s">
        <v>98</v>
      </c>
      <c r="F12" s="10" t="s">
        <v>38</v>
      </c>
      <c r="G12" s="11" t="s">
        <v>92</v>
      </c>
      <c r="H12" s="9">
        <v>98</v>
      </c>
      <c r="I12" s="9">
        <v>97</v>
      </c>
      <c r="J12" s="9">
        <v>95</v>
      </c>
      <c r="K12" s="9">
        <f t="shared" si="0"/>
        <v>290</v>
      </c>
      <c r="L12" s="23">
        <v>45</v>
      </c>
      <c r="M12" s="23">
        <v>30</v>
      </c>
      <c r="N12" s="23">
        <v>96</v>
      </c>
      <c r="O12" s="23">
        <v>11</v>
      </c>
      <c r="P12" s="23">
        <v>30</v>
      </c>
      <c r="Q12" s="23">
        <f t="shared" si="1"/>
        <v>502</v>
      </c>
      <c r="R12" s="31">
        <f t="shared" si="2"/>
        <v>0.8366666666666667</v>
      </c>
      <c r="S12" s="45" t="s">
        <v>197</v>
      </c>
    </row>
    <row r="13" spans="1:19" ht="15.75">
      <c r="A13" s="9">
        <v>7</v>
      </c>
      <c r="B13" s="11" t="s">
        <v>58</v>
      </c>
      <c r="C13" s="9" t="s">
        <v>181</v>
      </c>
      <c r="D13" s="9" t="s">
        <v>43</v>
      </c>
      <c r="E13" s="24" t="s">
        <v>106</v>
      </c>
      <c r="F13" s="10" t="s">
        <v>17</v>
      </c>
      <c r="G13" s="11" t="s">
        <v>92</v>
      </c>
      <c r="H13" s="9">
        <v>97</v>
      </c>
      <c r="I13" s="9">
        <v>90</v>
      </c>
      <c r="J13" s="9">
        <v>96</v>
      </c>
      <c r="K13" s="9">
        <f t="shared" si="0"/>
        <v>283</v>
      </c>
      <c r="L13" s="23">
        <v>42</v>
      </c>
      <c r="M13" s="23">
        <v>50</v>
      </c>
      <c r="N13" s="23">
        <v>73</v>
      </c>
      <c r="O13" s="23">
        <v>15</v>
      </c>
      <c r="P13" s="23">
        <v>35</v>
      </c>
      <c r="Q13" s="23">
        <f t="shared" si="1"/>
        <v>498</v>
      </c>
      <c r="R13" s="31">
        <f t="shared" si="2"/>
        <v>0.83</v>
      </c>
      <c r="S13" s="45" t="s">
        <v>198</v>
      </c>
    </row>
    <row r="14" spans="1:19" ht="15.75">
      <c r="A14" s="9">
        <v>8</v>
      </c>
      <c r="B14" s="11" t="s">
        <v>34</v>
      </c>
      <c r="C14" s="9" t="s">
        <v>158</v>
      </c>
      <c r="D14" s="9" t="s">
        <v>103</v>
      </c>
      <c r="E14" s="9" t="s">
        <v>35</v>
      </c>
      <c r="F14" s="10" t="s">
        <v>20</v>
      </c>
      <c r="G14" s="11" t="s">
        <v>92</v>
      </c>
      <c r="H14" s="9">
        <v>100</v>
      </c>
      <c r="I14" s="9">
        <v>98</v>
      </c>
      <c r="J14" s="9">
        <v>94</v>
      </c>
      <c r="K14" s="9">
        <f t="shared" si="0"/>
        <v>292</v>
      </c>
      <c r="L14" s="23">
        <v>40.5</v>
      </c>
      <c r="M14" s="23">
        <v>30</v>
      </c>
      <c r="N14" s="23">
        <v>97</v>
      </c>
      <c r="O14" s="23">
        <v>8</v>
      </c>
      <c r="P14" s="23">
        <v>30</v>
      </c>
      <c r="Q14" s="23">
        <f t="shared" si="1"/>
        <v>497.5</v>
      </c>
      <c r="R14" s="31">
        <f t="shared" si="2"/>
        <v>0.8291666666666667</v>
      </c>
      <c r="S14" s="45" t="s">
        <v>198</v>
      </c>
    </row>
    <row r="15" spans="1:19" ht="15.75">
      <c r="A15" s="9">
        <v>9</v>
      </c>
      <c r="B15" s="11" t="s">
        <v>44</v>
      </c>
      <c r="C15" s="9" t="s">
        <v>142</v>
      </c>
      <c r="D15" s="9" t="s">
        <v>108</v>
      </c>
      <c r="E15" s="25" t="s">
        <v>107</v>
      </c>
      <c r="F15" s="10" t="s">
        <v>13</v>
      </c>
      <c r="G15" s="11" t="s">
        <v>92</v>
      </c>
      <c r="H15" s="9">
        <v>99</v>
      </c>
      <c r="I15" s="9">
        <v>98</v>
      </c>
      <c r="J15" s="9">
        <v>90</v>
      </c>
      <c r="K15" s="9">
        <f t="shared" si="0"/>
        <v>287</v>
      </c>
      <c r="L15" s="23">
        <v>41</v>
      </c>
      <c r="M15" s="23">
        <v>30</v>
      </c>
      <c r="N15" s="23">
        <v>73.5</v>
      </c>
      <c r="O15" s="23">
        <v>34</v>
      </c>
      <c r="P15" s="23">
        <v>30</v>
      </c>
      <c r="Q15" s="23">
        <f t="shared" si="1"/>
        <v>495.5</v>
      </c>
      <c r="R15" s="31">
        <f t="shared" si="2"/>
        <v>0.8258333333333333</v>
      </c>
      <c r="S15" s="45" t="s">
        <v>198</v>
      </c>
    </row>
    <row r="16" spans="1:19" ht="15.75">
      <c r="A16" s="9">
        <v>10</v>
      </c>
      <c r="B16" s="11" t="s">
        <v>52</v>
      </c>
      <c r="C16" s="9" t="s">
        <v>146</v>
      </c>
      <c r="D16" s="9" t="s">
        <v>5</v>
      </c>
      <c r="E16" s="24" t="s">
        <v>109</v>
      </c>
      <c r="F16" s="10" t="s">
        <v>6</v>
      </c>
      <c r="G16" s="11" t="s">
        <v>92</v>
      </c>
      <c r="H16" s="9">
        <v>98</v>
      </c>
      <c r="I16" s="9">
        <v>94</v>
      </c>
      <c r="J16" s="9">
        <v>93</v>
      </c>
      <c r="K16" s="9">
        <f t="shared" si="0"/>
        <v>285</v>
      </c>
      <c r="L16" s="23">
        <v>29</v>
      </c>
      <c r="M16" s="23">
        <v>35</v>
      </c>
      <c r="N16" s="23">
        <v>82</v>
      </c>
      <c r="O16" s="23">
        <v>35</v>
      </c>
      <c r="P16" s="23">
        <v>25</v>
      </c>
      <c r="Q16" s="23">
        <f t="shared" si="1"/>
        <v>491</v>
      </c>
      <c r="R16" s="31">
        <f t="shared" si="2"/>
        <v>0.8183333333333334</v>
      </c>
      <c r="S16" s="45" t="s">
        <v>198</v>
      </c>
    </row>
    <row r="17" spans="1:19" ht="15.75">
      <c r="A17" s="9">
        <v>11</v>
      </c>
      <c r="B17" s="11" t="s">
        <v>54</v>
      </c>
      <c r="C17" s="9" t="s">
        <v>143</v>
      </c>
      <c r="D17" s="16" t="s">
        <v>111</v>
      </c>
      <c r="E17" s="25" t="s">
        <v>110</v>
      </c>
      <c r="F17" s="10" t="s">
        <v>12</v>
      </c>
      <c r="G17" s="11" t="s">
        <v>92</v>
      </c>
      <c r="H17" s="9">
        <v>100</v>
      </c>
      <c r="I17" s="9">
        <v>90</v>
      </c>
      <c r="J17" s="9">
        <v>94.5</v>
      </c>
      <c r="K17" s="9">
        <f t="shared" si="0"/>
        <v>284.5</v>
      </c>
      <c r="L17" s="23">
        <v>34</v>
      </c>
      <c r="M17" s="23">
        <v>30</v>
      </c>
      <c r="N17" s="23">
        <v>83</v>
      </c>
      <c r="O17" s="23">
        <v>34</v>
      </c>
      <c r="P17" s="23">
        <v>25</v>
      </c>
      <c r="Q17" s="23">
        <f t="shared" si="1"/>
        <v>490.5</v>
      </c>
      <c r="R17" s="31">
        <f t="shared" si="2"/>
        <v>0.8175</v>
      </c>
      <c r="S17" s="45" t="s">
        <v>198</v>
      </c>
    </row>
    <row r="18" spans="1:19" ht="15.75">
      <c r="A18" s="9">
        <v>12</v>
      </c>
      <c r="B18" s="11" t="s">
        <v>45</v>
      </c>
      <c r="C18" s="9" t="s">
        <v>154</v>
      </c>
      <c r="D18" s="9" t="s">
        <v>97</v>
      </c>
      <c r="E18" s="9" t="s">
        <v>98</v>
      </c>
      <c r="F18" s="10" t="s">
        <v>38</v>
      </c>
      <c r="G18" s="11" t="s">
        <v>92</v>
      </c>
      <c r="H18" s="9">
        <v>99</v>
      </c>
      <c r="I18" s="9">
        <v>93</v>
      </c>
      <c r="J18" s="9">
        <v>95</v>
      </c>
      <c r="K18" s="9">
        <f t="shared" si="0"/>
        <v>287</v>
      </c>
      <c r="L18" s="23">
        <v>26</v>
      </c>
      <c r="M18" s="23">
        <v>30</v>
      </c>
      <c r="N18" s="23">
        <v>80</v>
      </c>
      <c r="O18" s="23">
        <v>33</v>
      </c>
      <c r="P18" s="23">
        <v>30</v>
      </c>
      <c r="Q18" s="23">
        <f t="shared" si="1"/>
        <v>486</v>
      </c>
      <c r="R18" s="31">
        <f t="shared" si="2"/>
        <v>0.81</v>
      </c>
      <c r="S18" s="45" t="s">
        <v>198</v>
      </c>
    </row>
    <row r="19" spans="1:19" ht="15.75">
      <c r="A19" s="9">
        <v>13</v>
      </c>
      <c r="B19" s="11" t="s">
        <v>85</v>
      </c>
      <c r="C19" s="9" t="s">
        <v>144</v>
      </c>
      <c r="D19" s="9" t="s">
        <v>108</v>
      </c>
      <c r="E19" s="25" t="s">
        <v>107</v>
      </c>
      <c r="F19" s="10" t="s">
        <v>13</v>
      </c>
      <c r="G19" s="11" t="s">
        <v>92</v>
      </c>
      <c r="H19" s="9">
        <v>96</v>
      </c>
      <c r="I19" s="9">
        <v>85</v>
      </c>
      <c r="J19" s="9">
        <v>80</v>
      </c>
      <c r="K19" s="9">
        <v>261</v>
      </c>
      <c r="L19" s="23">
        <v>38</v>
      </c>
      <c r="M19" s="23">
        <v>40</v>
      </c>
      <c r="N19" s="23">
        <v>86</v>
      </c>
      <c r="O19" s="23">
        <v>30</v>
      </c>
      <c r="P19" s="23">
        <v>25</v>
      </c>
      <c r="Q19" s="23">
        <f t="shared" si="1"/>
        <v>480</v>
      </c>
      <c r="R19" s="31">
        <f t="shared" si="2"/>
        <v>0.8</v>
      </c>
      <c r="S19" s="45" t="s">
        <v>198</v>
      </c>
    </row>
    <row r="20" spans="1:18" ht="15.75">
      <c r="A20" s="9">
        <v>14</v>
      </c>
      <c r="B20" s="11" t="s">
        <v>64</v>
      </c>
      <c r="C20" s="9" t="s">
        <v>172</v>
      </c>
      <c r="D20" s="9" t="s">
        <v>108</v>
      </c>
      <c r="E20" s="25" t="s">
        <v>107</v>
      </c>
      <c r="F20" s="10" t="s">
        <v>13</v>
      </c>
      <c r="G20" s="11" t="s">
        <v>92</v>
      </c>
      <c r="H20" s="9">
        <v>93</v>
      </c>
      <c r="I20" s="9">
        <v>95</v>
      </c>
      <c r="J20" s="9">
        <v>89</v>
      </c>
      <c r="K20" s="9">
        <f aca="true" t="shared" si="3" ref="K20:K61">SUM(H20,I20,J20)</f>
        <v>277</v>
      </c>
      <c r="L20" s="23">
        <v>48</v>
      </c>
      <c r="M20" s="23">
        <v>35</v>
      </c>
      <c r="N20" s="23">
        <v>80</v>
      </c>
      <c r="O20" s="23">
        <v>37</v>
      </c>
      <c r="P20" s="23">
        <v>0</v>
      </c>
      <c r="Q20" s="23">
        <f t="shared" si="1"/>
        <v>477</v>
      </c>
      <c r="R20" s="31">
        <f t="shared" si="2"/>
        <v>0.795</v>
      </c>
    </row>
    <row r="21" spans="1:18" ht="15.75">
      <c r="A21" s="9">
        <v>15</v>
      </c>
      <c r="B21" s="11" t="s">
        <v>139</v>
      </c>
      <c r="C21" s="9" t="s">
        <v>140</v>
      </c>
      <c r="D21" s="9" t="s">
        <v>122</v>
      </c>
      <c r="E21" s="24" t="s">
        <v>121</v>
      </c>
      <c r="F21" s="10" t="s">
        <v>88</v>
      </c>
      <c r="G21" s="11" t="s">
        <v>92</v>
      </c>
      <c r="H21" s="9">
        <v>98</v>
      </c>
      <c r="I21" s="9">
        <v>77</v>
      </c>
      <c r="J21" s="9">
        <v>82.5</v>
      </c>
      <c r="K21" s="9">
        <f t="shared" si="3"/>
        <v>257.5</v>
      </c>
      <c r="L21" s="23">
        <v>43</v>
      </c>
      <c r="M21" s="23">
        <v>30</v>
      </c>
      <c r="N21" s="23">
        <v>80</v>
      </c>
      <c r="O21" s="23">
        <v>33</v>
      </c>
      <c r="P21" s="23">
        <v>30</v>
      </c>
      <c r="Q21" s="23">
        <f t="shared" si="1"/>
        <v>473.5</v>
      </c>
      <c r="R21" s="31">
        <f t="shared" si="2"/>
        <v>0.7891666666666667</v>
      </c>
    </row>
    <row r="22" spans="1:18" ht="15.75">
      <c r="A22" s="9">
        <v>16</v>
      </c>
      <c r="B22" s="11" t="s">
        <v>50</v>
      </c>
      <c r="C22" s="9" t="s">
        <v>169</v>
      </c>
      <c r="D22" s="9" t="s">
        <v>97</v>
      </c>
      <c r="E22" s="9" t="s">
        <v>98</v>
      </c>
      <c r="F22" s="10" t="s">
        <v>38</v>
      </c>
      <c r="G22" s="11" t="s">
        <v>92</v>
      </c>
      <c r="H22" s="9">
        <v>99</v>
      </c>
      <c r="I22" s="9">
        <v>94</v>
      </c>
      <c r="J22" s="9">
        <v>93</v>
      </c>
      <c r="K22" s="9">
        <f t="shared" si="3"/>
        <v>286</v>
      </c>
      <c r="L22" s="23">
        <v>44</v>
      </c>
      <c r="M22" s="23">
        <v>40</v>
      </c>
      <c r="N22" s="23">
        <v>48</v>
      </c>
      <c r="O22" s="23">
        <v>19</v>
      </c>
      <c r="P22" s="23">
        <v>30</v>
      </c>
      <c r="Q22" s="23">
        <f t="shared" si="1"/>
        <v>467</v>
      </c>
      <c r="R22" s="31">
        <f t="shared" si="2"/>
        <v>0.7783333333333333</v>
      </c>
    </row>
    <row r="23" spans="1:18" ht="15.75">
      <c r="A23" s="9">
        <v>17</v>
      </c>
      <c r="B23" s="11" t="s">
        <v>87</v>
      </c>
      <c r="C23" s="9" t="s">
        <v>141</v>
      </c>
      <c r="D23" s="9" t="s">
        <v>108</v>
      </c>
      <c r="E23" s="25" t="s">
        <v>107</v>
      </c>
      <c r="F23" s="10" t="s">
        <v>13</v>
      </c>
      <c r="G23" s="11" t="s">
        <v>92</v>
      </c>
      <c r="H23" s="9">
        <v>89</v>
      </c>
      <c r="I23" s="9">
        <v>84</v>
      </c>
      <c r="J23" s="9">
        <v>86</v>
      </c>
      <c r="K23" s="9">
        <f t="shared" si="3"/>
        <v>259</v>
      </c>
      <c r="L23" s="23">
        <v>33.5</v>
      </c>
      <c r="M23" s="23">
        <v>25</v>
      </c>
      <c r="N23" s="23">
        <v>90</v>
      </c>
      <c r="O23" s="23">
        <v>27</v>
      </c>
      <c r="P23" s="23">
        <v>30</v>
      </c>
      <c r="Q23" s="23">
        <f t="shared" si="1"/>
        <v>464.5</v>
      </c>
      <c r="R23" s="31">
        <f t="shared" si="2"/>
        <v>0.7741666666666667</v>
      </c>
    </row>
    <row r="24" spans="1:18" ht="15.75">
      <c r="A24" s="9">
        <v>18</v>
      </c>
      <c r="B24" s="11" t="s">
        <v>55</v>
      </c>
      <c r="C24" s="9" t="s">
        <v>162</v>
      </c>
      <c r="D24" s="9" t="s">
        <v>43</v>
      </c>
      <c r="E24" s="24" t="s">
        <v>106</v>
      </c>
      <c r="F24" s="10" t="s">
        <v>17</v>
      </c>
      <c r="G24" s="11" t="s">
        <v>92</v>
      </c>
      <c r="H24" s="9">
        <v>97</v>
      </c>
      <c r="I24" s="9">
        <v>91</v>
      </c>
      <c r="J24" s="9">
        <v>96</v>
      </c>
      <c r="K24" s="9">
        <f t="shared" si="3"/>
        <v>284</v>
      </c>
      <c r="L24" s="23">
        <v>39</v>
      </c>
      <c r="M24" s="23">
        <v>20</v>
      </c>
      <c r="N24" s="23">
        <v>54</v>
      </c>
      <c r="O24" s="23">
        <v>34</v>
      </c>
      <c r="P24" s="23">
        <v>30</v>
      </c>
      <c r="Q24" s="23">
        <f t="shared" si="1"/>
        <v>461</v>
      </c>
      <c r="R24" s="31">
        <f t="shared" si="2"/>
        <v>0.7683333333333333</v>
      </c>
    </row>
    <row r="25" spans="1:18" ht="15.75">
      <c r="A25" s="9">
        <v>19</v>
      </c>
      <c r="B25" s="11" t="s">
        <v>137</v>
      </c>
      <c r="C25" s="9" t="s">
        <v>188</v>
      </c>
      <c r="D25" s="9" t="s">
        <v>108</v>
      </c>
      <c r="E25" s="9" t="s">
        <v>118</v>
      </c>
      <c r="F25" s="10" t="s">
        <v>23</v>
      </c>
      <c r="G25" s="11" t="s">
        <v>92</v>
      </c>
      <c r="H25" s="9">
        <v>96</v>
      </c>
      <c r="I25" s="9">
        <v>86.5</v>
      </c>
      <c r="J25" s="9">
        <v>92</v>
      </c>
      <c r="K25" s="9">
        <f t="shared" si="3"/>
        <v>274.5</v>
      </c>
      <c r="L25" s="23">
        <v>19</v>
      </c>
      <c r="M25" s="23">
        <v>30</v>
      </c>
      <c r="N25" s="23">
        <v>72</v>
      </c>
      <c r="O25" s="23">
        <v>29</v>
      </c>
      <c r="P25" s="23">
        <v>25</v>
      </c>
      <c r="Q25" s="23">
        <f t="shared" si="1"/>
        <v>449.5</v>
      </c>
      <c r="R25" s="31">
        <f t="shared" si="2"/>
        <v>0.7491666666666666</v>
      </c>
    </row>
    <row r="26" spans="1:18" ht="15.75">
      <c r="A26" s="9">
        <v>20</v>
      </c>
      <c r="B26" s="11" t="s">
        <v>42</v>
      </c>
      <c r="C26" s="9" t="s">
        <v>151</v>
      </c>
      <c r="D26" s="9" t="s">
        <v>43</v>
      </c>
      <c r="E26" s="24" t="s">
        <v>106</v>
      </c>
      <c r="F26" s="10" t="s">
        <v>17</v>
      </c>
      <c r="G26" s="11" t="s">
        <v>92</v>
      </c>
      <c r="H26" s="9">
        <v>98</v>
      </c>
      <c r="I26" s="9">
        <v>96</v>
      </c>
      <c r="J26" s="9">
        <v>93</v>
      </c>
      <c r="K26" s="9">
        <f t="shared" si="3"/>
        <v>287</v>
      </c>
      <c r="L26" s="23">
        <v>31</v>
      </c>
      <c r="M26" s="23">
        <v>40</v>
      </c>
      <c r="N26" s="23">
        <v>38</v>
      </c>
      <c r="O26" s="23">
        <v>26</v>
      </c>
      <c r="P26" s="23">
        <v>25</v>
      </c>
      <c r="Q26" s="23">
        <f t="shared" si="1"/>
        <v>447</v>
      </c>
      <c r="R26" s="31">
        <f t="shared" si="2"/>
        <v>0.745</v>
      </c>
    </row>
    <row r="27" spans="1:18" ht="15.75">
      <c r="A27" s="9">
        <v>21</v>
      </c>
      <c r="B27" s="11" t="s">
        <v>56</v>
      </c>
      <c r="C27" s="9" t="s">
        <v>185</v>
      </c>
      <c r="D27" s="9" t="s">
        <v>97</v>
      </c>
      <c r="E27" s="9" t="s">
        <v>98</v>
      </c>
      <c r="F27" s="10" t="s">
        <v>38</v>
      </c>
      <c r="G27" s="11" t="s">
        <v>92</v>
      </c>
      <c r="H27" s="9">
        <v>98</v>
      </c>
      <c r="I27" s="9">
        <v>93</v>
      </c>
      <c r="J27" s="9">
        <v>93</v>
      </c>
      <c r="K27" s="9">
        <f t="shared" si="3"/>
        <v>284</v>
      </c>
      <c r="L27" s="23">
        <v>30</v>
      </c>
      <c r="M27" s="23">
        <v>30</v>
      </c>
      <c r="N27" s="23">
        <v>61.5</v>
      </c>
      <c r="O27" s="23">
        <v>10</v>
      </c>
      <c r="P27" s="23">
        <v>25</v>
      </c>
      <c r="Q27" s="23">
        <f t="shared" si="1"/>
        <v>440.5</v>
      </c>
      <c r="R27" s="31">
        <f t="shared" si="2"/>
        <v>0.7341666666666666</v>
      </c>
    </row>
    <row r="28" spans="1:18" ht="15.75">
      <c r="A28" s="9">
        <v>22</v>
      </c>
      <c r="B28" s="11" t="s">
        <v>80</v>
      </c>
      <c r="C28" s="9" t="s">
        <v>153</v>
      </c>
      <c r="D28" s="9" t="s">
        <v>27</v>
      </c>
      <c r="E28" s="9" t="s">
        <v>117</v>
      </c>
      <c r="F28" s="10" t="s">
        <v>24</v>
      </c>
      <c r="G28" s="11" t="s">
        <v>92</v>
      </c>
      <c r="H28" s="9">
        <v>95</v>
      </c>
      <c r="I28" s="9">
        <v>91</v>
      </c>
      <c r="J28" s="9">
        <v>79</v>
      </c>
      <c r="K28" s="9">
        <f t="shared" si="3"/>
        <v>265</v>
      </c>
      <c r="L28" s="23">
        <v>27</v>
      </c>
      <c r="M28" s="23">
        <v>35</v>
      </c>
      <c r="N28" s="23">
        <v>49</v>
      </c>
      <c r="O28" s="23">
        <v>20</v>
      </c>
      <c r="P28" s="23">
        <v>35</v>
      </c>
      <c r="Q28" s="23">
        <f t="shared" si="1"/>
        <v>431</v>
      </c>
      <c r="R28" s="31">
        <f t="shared" si="2"/>
        <v>0.7183333333333334</v>
      </c>
    </row>
    <row r="29" spans="1:18" ht="15.75">
      <c r="A29" s="9">
        <v>23</v>
      </c>
      <c r="B29" s="11" t="s">
        <v>40</v>
      </c>
      <c r="C29" s="9" t="s">
        <v>182</v>
      </c>
      <c r="D29" s="10" t="s">
        <v>97</v>
      </c>
      <c r="E29" s="10" t="s">
        <v>105</v>
      </c>
      <c r="F29" s="10" t="s">
        <v>41</v>
      </c>
      <c r="G29" s="11" t="s">
        <v>92</v>
      </c>
      <c r="H29" s="9">
        <v>95</v>
      </c>
      <c r="I29" s="9">
        <v>98</v>
      </c>
      <c r="J29" s="9">
        <v>96</v>
      </c>
      <c r="K29" s="9">
        <f t="shared" si="3"/>
        <v>289</v>
      </c>
      <c r="L29" s="23">
        <v>30</v>
      </c>
      <c r="M29" s="23">
        <v>35</v>
      </c>
      <c r="N29" s="23">
        <v>26.5</v>
      </c>
      <c r="O29" s="23">
        <v>25</v>
      </c>
      <c r="P29" s="23">
        <v>25</v>
      </c>
      <c r="Q29" s="23">
        <f t="shared" si="1"/>
        <v>430.5</v>
      </c>
      <c r="R29" s="31">
        <f t="shared" si="2"/>
        <v>0.7175</v>
      </c>
    </row>
    <row r="30" spans="1:18" ht="15.75">
      <c r="A30" s="9">
        <v>24</v>
      </c>
      <c r="B30" s="11" t="s">
        <v>75</v>
      </c>
      <c r="C30" s="9" t="s">
        <v>157</v>
      </c>
      <c r="D30" s="9" t="s">
        <v>108</v>
      </c>
      <c r="E30" s="25" t="s">
        <v>107</v>
      </c>
      <c r="F30" s="10" t="s">
        <v>13</v>
      </c>
      <c r="G30" s="11" t="s">
        <v>92</v>
      </c>
      <c r="H30" s="9">
        <v>95</v>
      </c>
      <c r="I30" s="9">
        <v>86</v>
      </c>
      <c r="J30" s="9">
        <v>87</v>
      </c>
      <c r="K30" s="9">
        <f t="shared" si="3"/>
        <v>268</v>
      </c>
      <c r="L30" s="23">
        <v>36</v>
      </c>
      <c r="M30" s="23">
        <v>35</v>
      </c>
      <c r="N30" s="23">
        <v>52.5</v>
      </c>
      <c r="O30" s="23">
        <v>22</v>
      </c>
      <c r="P30" s="23">
        <v>15</v>
      </c>
      <c r="Q30" s="23">
        <f t="shared" si="1"/>
        <v>428.5</v>
      </c>
      <c r="R30" s="31">
        <f t="shared" si="2"/>
        <v>0.7141666666666666</v>
      </c>
    </row>
    <row r="31" spans="1:18" ht="15.75">
      <c r="A31" s="9">
        <v>25</v>
      </c>
      <c r="B31" s="11" t="s">
        <v>86</v>
      </c>
      <c r="C31" s="9" t="s">
        <v>161</v>
      </c>
      <c r="D31" s="9" t="s">
        <v>5</v>
      </c>
      <c r="E31" s="24" t="s">
        <v>109</v>
      </c>
      <c r="F31" s="10" t="s">
        <v>6</v>
      </c>
      <c r="G31" s="11" t="s">
        <v>92</v>
      </c>
      <c r="H31" s="9">
        <v>98</v>
      </c>
      <c r="I31" s="9">
        <v>92</v>
      </c>
      <c r="J31" s="9">
        <v>70</v>
      </c>
      <c r="K31" s="9">
        <f t="shared" si="3"/>
        <v>260</v>
      </c>
      <c r="L31" s="23">
        <v>33</v>
      </c>
      <c r="M31" s="23">
        <v>30</v>
      </c>
      <c r="N31" s="23">
        <v>43</v>
      </c>
      <c r="O31" s="23">
        <v>32</v>
      </c>
      <c r="P31" s="23">
        <v>30</v>
      </c>
      <c r="Q31" s="23">
        <f t="shared" si="1"/>
        <v>428</v>
      </c>
      <c r="R31" s="31">
        <f t="shared" si="2"/>
        <v>0.7133333333333334</v>
      </c>
    </row>
    <row r="32" spans="1:18" ht="15.75">
      <c r="A32" s="9">
        <v>26</v>
      </c>
      <c r="B32" s="11" t="s">
        <v>39</v>
      </c>
      <c r="C32" s="9" t="s">
        <v>164</v>
      </c>
      <c r="D32" s="9" t="s">
        <v>99</v>
      </c>
      <c r="E32" s="9" t="s">
        <v>100</v>
      </c>
      <c r="F32" s="10" t="s">
        <v>10</v>
      </c>
      <c r="G32" s="11" t="s">
        <v>92</v>
      </c>
      <c r="H32" s="9">
        <v>97</v>
      </c>
      <c r="I32" s="9">
        <v>96</v>
      </c>
      <c r="J32" s="9">
        <v>96</v>
      </c>
      <c r="K32" s="9">
        <f t="shared" si="3"/>
        <v>289</v>
      </c>
      <c r="L32" s="23">
        <v>22</v>
      </c>
      <c r="M32" s="23">
        <v>35</v>
      </c>
      <c r="N32" s="23">
        <v>23</v>
      </c>
      <c r="O32" s="23">
        <v>33</v>
      </c>
      <c r="P32" s="23">
        <v>25</v>
      </c>
      <c r="Q32" s="23">
        <f t="shared" si="1"/>
        <v>427</v>
      </c>
      <c r="R32" s="31">
        <f t="shared" si="2"/>
        <v>0.7116666666666667</v>
      </c>
    </row>
    <row r="33" spans="1:18" ht="15.75">
      <c r="A33" s="9">
        <v>27</v>
      </c>
      <c r="B33" s="11" t="s">
        <v>65</v>
      </c>
      <c r="C33" s="9" t="s">
        <v>189</v>
      </c>
      <c r="D33" s="9" t="s">
        <v>66</v>
      </c>
      <c r="E33" s="24" t="s">
        <v>120</v>
      </c>
      <c r="F33" s="10" t="s">
        <v>14</v>
      </c>
      <c r="G33" s="11" t="s">
        <v>92</v>
      </c>
      <c r="H33" s="9">
        <v>92</v>
      </c>
      <c r="I33" s="9">
        <v>98</v>
      </c>
      <c r="J33" s="9">
        <v>86</v>
      </c>
      <c r="K33" s="9">
        <f t="shared" si="3"/>
        <v>276</v>
      </c>
      <c r="L33" s="23">
        <v>36</v>
      </c>
      <c r="M33" s="23">
        <v>30</v>
      </c>
      <c r="N33" s="23">
        <v>46</v>
      </c>
      <c r="O33" s="23">
        <v>34</v>
      </c>
      <c r="P33" s="23">
        <v>0</v>
      </c>
      <c r="Q33" s="23">
        <f t="shared" si="1"/>
        <v>422</v>
      </c>
      <c r="R33" s="31">
        <f t="shared" si="2"/>
        <v>0.7033333333333334</v>
      </c>
    </row>
    <row r="34" spans="1:18" ht="15.75">
      <c r="A34" s="9">
        <v>28</v>
      </c>
      <c r="B34" s="11" t="s">
        <v>62</v>
      </c>
      <c r="C34" s="9" t="s">
        <v>149</v>
      </c>
      <c r="D34" s="9" t="s">
        <v>19</v>
      </c>
      <c r="E34" s="9" t="s">
        <v>96</v>
      </c>
      <c r="F34" s="10" t="s">
        <v>21</v>
      </c>
      <c r="G34" s="11" t="s">
        <v>92</v>
      </c>
      <c r="H34" s="9">
        <v>93</v>
      </c>
      <c r="I34" s="9">
        <v>91</v>
      </c>
      <c r="J34" s="9">
        <v>95</v>
      </c>
      <c r="K34" s="9">
        <f t="shared" si="3"/>
        <v>279</v>
      </c>
      <c r="L34" s="23">
        <v>38</v>
      </c>
      <c r="M34" s="23">
        <v>15</v>
      </c>
      <c r="N34" s="23">
        <v>50</v>
      </c>
      <c r="O34" s="23">
        <v>37</v>
      </c>
      <c r="P34" s="23">
        <v>0</v>
      </c>
      <c r="Q34" s="23">
        <f t="shared" si="1"/>
        <v>419</v>
      </c>
      <c r="R34" s="31">
        <f t="shared" si="2"/>
        <v>0.6983333333333334</v>
      </c>
    </row>
    <row r="35" spans="1:18" ht="15.75">
      <c r="A35" s="9">
        <v>29</v>
      </c>
      <c r="B35" s="11" t="s">
        <v>63</v>
      </c>
      <c r="C35" s="9" t="s">
        <v>180</v>
      </c>
      <c r="D35" s="16" t="s">
        <v>111</v>
      </c>
      <c r="E35" s="25" t="s">
        <v>110</v>
      </c>
      <c r="F35" s="10" t="s">
        <v>12</v>
      </c>
      <c r="G35" s="11" t="s">
        <v>92</v>
      </c>
      <c r="H35" s="9">
        <v>93</v>
      </c>
      <c r="I35" s="9">
        <v>93</v>
      </c>
      <c r="J35" s="9">
        <v>91</v>
      </c>
      <c r="K35" s="9">
        <f t="shared" si="3"/>
        <v>277</v>
      </c>
      <c r="L35" s="23">
        <v>31</v>
      </c>
      <c r="M35" s="23">
        <v>25</v>
      </c>
      <c r="N35" s="23">
        <v>50</v>
      </c>
      <c r="O35" s="23">
        <v>26</v>
      </c>
      <c r="P35" s="23">
        <v>0</v>
      </c>
      <c r="Q35" s="23">
        <f t="shared" si="1"/>
        <v>409</v>
      </c>
      <c r="R35" s="31">
        <f t="shared" si="2"/>
        <v>0.6816666666666666</v>
      </c>
    </row>
    <row r="36" spans="1:18" ht="15.75">
      <c r="A36" s="9">
        <v>30</v>
      </c>
      <c r="B36" s="11" t="s">
        <v>183</v>
      </c>
      <c r="C36" s="9" t="s">
        <v>184</v>
      </c>
      <c r="D36" s="9" t="s">
        <v>101</v>
      </c>
      <c r="E36" s="9" t="s">
        <v>78</v>
      </c>
      <c r="F36" s="12" t="s">
        <v>11</v>
      </c>
      <c r="G36" s="11" t="s">
        <v>92</v>
      </c>
      <c r="H36" s="9">
        <v>91</v>
      </c>
      <c r="I36" s="9">
        <v>91.5</v>
      </c>
      <c r="J36" s="9">
        <v>80.5</v>
      </c>
      <c r="K36" s="9">
        <f t="shared" si="3"/>
        <v>263</v>
      </c>
      <c r="L36" s="23">
        <v>24</v>
      </c>
      <c r="M36" s="23">
        <v>30</v>
      </c>
      <c r="N36" s="23">
        <v>41</v>
      </c>
      <c r="O36" s="23">
        <v>24</v>
      </c>
      <c r="P36" s="23">
        <v>25</v>
      </c>
      <c r="Q36" s="23">
        <f t="shared" si="1"/>
        <v>407</v>
      </c>
      <c r="R36" s="31">
        <f t="shared" si="2"/>
        <v>0.6783333333333333</v>
      </c>
    </row>
    <row r="37" spans="1:18" ht="15.75">
      <c r="A37" s="9">
        <v>31</v>
      </c>
      <c r="B37" s="11" t="s">
        <v>67</v>
      </c>
      <c r="C37" s="9" t="s">
        <v>152</v>
      </c>
      <c r="D37" s="25" t="s">
        <v>66</v>
      </c>
      <c r="E37" s="24" t="s">
        <v>120</v>
      </c>
      <c r="F37" s="10" t="s">
        <v>14</v>
      </c>
      <c r="G37" s="11" t="s">
        <v>92</v>
      </c>
      <c r="H37" s="9">
        <v>91</v>
      </c>
      <c r="I37" s="9">
        <v>98</v>
      </c>
      <c r="J37" s="9">
        <v>86</v>
      </c>
      <c r="K37" s="9">
        <f t="shared" si="3"/>
        <v>275</v>
      </c>
      <c r="L37" s="23">
        <v>25</v>
      </c>
      <c r="M37" s="23">
        <v>35</v>
      </c>
      <c r="N37" s="23">
        <v>36</v>
      </c>
      <c r="O37" s="23">
        <v>29</v>
      </c>
      <c r="P37" s="23">
        <v>0</v>
      </c>
      <c r="Q37" s="23">
        <f t="shared" si="1"/>
        <v>400</v>
      </c>
      <c r="R37" s="31">
        <f t="shared" si="2"/>
        <v>0.6666666666666666</v>
      </c>
    </row>
    <row r="38" spans="1:18" ht="15.75">
      <c r="A38" s="9">
        <v>32</v>
      </c>
      <c r="B38" s="11" t="s">
        <v>61</v>
      </c>
      <c r="C38" s="9" t="s">
        <v>187</v>
      </c>
      <c r="D38" s="9" t="s">
        <v>19</v>
      </c>
      <c r="E38" s="9" t="s">
        <v>96</v>
      </c>
      <c r="F38" s="10" t="s">
        <v>21</v>
      </c>
      <c r="G38" s="11" t="s">
        <v>92</v>
      </c>
      <c r="H38" s="9">
        <v>97</v>
      </c>
      <c r="I38" s="9">
        <v>90</v>
      </c>
      <c r="J38" s="9">
        <v>95</v>
      </c>
      <c r="K38" s="9">
        <f t="shared" si="3"/>
        <v>282</v>
      </c>
      <c r="L38" s="23">
        <v>32</v>
      </c>
      <c r="M38" s="23">
        <v>20</v>
      </c>
      <c r="N38" s="23">
        <v>44</v>
      </c>
      <c r="O38" s="23">
        <v>13</v>
      </c>
      <c r="P38" s="23">
        <v>5</v>
      </c>
      <c r="Q38" s="23">
        <f t="shared" si="1"/>
        <v>396</v>
      </c>
      <c r="R38" s="31">
        <f t="shared" si="2"/>
        <v>0.66</v>
      </c>
    </row>
    <row r="39" spans="1:18" ht="15.75">
      <c r="A39" s="9">
        <v>33</v>
      </c>
      <c r="B39" s="11" t="s">
        <v>49</v>
      </c>
      <c r="C39" s="9" t="s">
        <v>159</v>
      </c>
      <c r="D39" s="9" t="s">
        <v>19</v>
      </c>
      <c r="E39" s="9" t="s">
        <v>96</v>
      </c>
      <c r="F39" s="10" t="s">
        <v>21</v>
      </c>
      <c r="G39" s="11" t="s">
        <v>92</v>
      </c>
      <c r="H39" s="9">
        <v>98</v>
      </c>
      <c r="I39" s="9">
        <v>92</v>
      </c>
      <c r="J39" s="9">
        <v>96</v>
      </c>
      <c r="K39" s="9">
        <f t="shared" si="3"/>
        <v>286</v>
      </c>
      <c r="L39" s="23">
        <v>32</v>
      </c>
      <c r="M39" s="23">
        <v>25</v>
      </c>
      <c r="N39" s="23">
        <v>47</v>
      </c>
      <c r="O39" s="23">
        <v>0</v>
      </c>
      <c r="P39" s="23">
        <v>0</v>
      </c>
      <c r="Q39" s="23">
        <f aca="true" t="shared" si="4" ref="Q39:Q61">SUM(K39:P39)</f>
        <v>390</v>
      </c>
      <c r="R39" s="31">
        <f aca="true" t="shared" si="5" ref="R39:R61">Q39/600</f>
        <v>0.65</v>
      </c>
    </row>
    <row r="40" spans="1:18" ht="15.75">
      <c r="A40" s="9">
        <v>34</v>
      </c>
      <c r="B40" s="11" t="s">
        <v>90</v>
      </c>
      <c r="C40" s="9" t="s">
        <v>193</v>
      </c>
      <c r="D40" s="9" t="s">
        <v>7</v>
      </c>
      <c r="E40" s="24" t="s">
        <v>116</v>
      </c>
      <c r="F40" s="10" t="s">
        <v>8</v>
      </c>
      <c r="G40" s="11" t="s">
        <v>92</v>
      </c>
      <c r="H40" s="9">
        <v>89</v>
      </c>
      <c r="I40" s="9">
        <v>81</v>
      </c>
      <c r="J40" s="9">
        <v>86</v>
      </c>
      <c r="K40" s="9">
        <f t="shared" si="3"/>
        <v>256</v>
      </c>
      <c r="L40" s="23">
        <v>24</v>
      </c>
      <c r="M40" s="23">
        <v>40</v>
      </c>
      <c r="N40" s="23">
        <v>26</v>
      </c>
      <c r="O40" s="23">
        <v>19</v>
      </c>
      <c r="P40" s="23">
        <v>25</v>
      </c>
      <c r="Q40" s="23">
        <f t="shared" si="4"/>
        <v>390</v>
      </c>
      <c r="R40" s="31">
        <f t="shared" si="5"/>
        <v>0.65</v>
      </c>
    </row>
    <row r="41" spans="1:18" ht="15.75">
      <c r="A41" s="9">
        <v>35</v>
      </c>
      <c r="B41" s="11" t="s">
        <v>57</v>
      </c>
      <c r="C41" s="9" t="s">
        <v>173</v>
      </c>
      <c r="D41" s="10" t="s">
        <v>3</v>
      </c>
      <c r="E41" s="10" t="s">
        <v>104</v>
      </c>
      <c r="F41" s="10" t="s">
        <v>4</v>
      </c>
      <c r="G41" s="11" t="s">
        <v>92</v>
      </c>
      <c r="H41" s="9">
        <v>100</v>
      </c>
      <c r="I41" s="9">
        <v>94.5</v>
      </c>
      <c r="J41" s="9">
        <v>89</v>
      </c>
      <c r="K41" s="9">
        <f t="shared" si="3"/>
        <v>283.5</v>
      </c>
      <c r="L41" s="23">
        <v>10</v>
      </c>
      <c r="M41" s="23">
        <v>35</v>
      </c>
      <c r="N41" s="23">
        <v>35</v>
      </c>
      <c r="O41" s="23">
        <v>0</v>
      </c>
      <c r="P41" s="23">
        <v>25</v>
      </c>
      <c r="Q41" s="23">
        <f t="shared" si="4"/>
        <v>388.5</v>
      </c>
      <c r="R41" s="31">
        <f t="shared" si="5"/>
        <v>0.6475</v>
      </c>
    </row>
    <row r="42" spans="1:18" ht="15.75">
      <c r="A42" s="9">
        <v>36</v>
      </c>
      <c r="B42" s="17" t="s">
        <v>74</v>
      </c>
      <c r="C42" s="13" t="s">
        <v>186</v>
      </c>
      <c r="D42" s="9" t="s">
        <v>66</v>
      </c>
      <c r="E42" s="24" t="s">
        <v>119</v>
      </c>
      <c r="F42" s="12" t="s">
        <v>11</v>
      </c>
      <c r="G42" s="11" t="s">
        <v>92</v>
      </c>
      <c r="H42" s="13">
        <v>92</v>
      </c>
      <c r="I42" s="13">
        <v>93</v>
      </c>
      <c r="J42" s="13">
        <v>84</v>
      </c>
      <c r="K42" s="13">
        <f t="shared" si="3"/>
        <v>269</v>
      </c>
      <c r="L42" s="23">
        <v>24</v>
      </c>
      <c r="M42" s="23">
        <v>30</v>
      </c>
      <c r="N42" s="23">
        <v>40</v>
      </c>
      <c r="O42" s="23">
        <v>20</v>
      </c>
      <c r="P42" s="23">
        <v>0</v>
      </c>
      <c r="Q42" s="23">
        <f t="shared" si="4"/>
        <v>383</v>
      </c>
      <c r="R42" s="31">
        <f t="shared" si="5"/>
        <v>0.6383333333333333</v>
      </c>
    </row>
    <row r="43" spans="1:18" ht="15.75">
      <c r="A43" s="9">
        <v>37</v>
      </c>
      <c r="B43" s="11" t="s">
        <v>46</v>
      </c>
      <c r="C43" s="9" t="s">
        <v>175</v>
      </c>
      <c r="D43" s="9" t="s">
        <v>103</v>
      </c>
      <c r="E43" s="9" t="s">
        <v>102</v>
      </c>
      <c r="F43" s="10" t="s">
        <v>47</v>
      </c>
      <c r="G43" s="11" t="s">
        <v>92</v>
      </c>
      <c r="H43" s="9">
        <v>94</v>
      </c>
      <c r="I43" s="9">
        <v>93</v>
      </c>
      <c r="J43" s="9">
        <v>99</v>
      </c>
      <c r="K43" s="9">
        <f t="shared" si="3"/>
        <v>286</v>
      </c>
      <c r="L43" s="23">
        <v>24</v>
      </c>
      <c r="M43" s="23">
        <v>40</v>
      </c>
      <c r="N43" s="23">
        <v>23</v>
      </c>
      <c r="O43" s="23">
        <v>10</v>
      </c>
      <c r="P43" s="23">
        <v>0</v>
      </c>
      <c r="Q43" s="23">
        <f t="shared" si="4"/>
        <v>383</v>
      </c>
      <c r="R43" s="31">
        <f t="shared" si="5"/>
        <v>0.6383333333333333</v>
      </c>
    </row>
    <row r="44" spans="1:18" ht="15.75">
      <c r="A44" s="9">
        <v>38</v>
      </c>
      <c r="B44" s="11" t="s">
        <v>84</v>
      </c>
      <c r="C44" s="9" t="s">
        <v>168</v>
      </c>
      <c r="D44" s="9" t="s">
        <v>103</v>
      </c>
      <c r="E44" s="9" t="s">
        <v>102</v>
      </c>
      <c r="F44" s="10" t="s">
        <v>47</v>
      </c>
      <c r="G44" s="11" t="s">
        <v>92</v>
      </c>
      <c r="H44" s="9">
        <v>92</v>
      </c>
      <c r="I44" s="9">
        <v>78</v>
      </c>
      <c r="J44" s="9">
        <v>92</v>
      </c>
      <c r="K44" s="9">
        <f t="shared" si="3"/>
        <v>262</v>
      </c>
      <c r="L44" s="23">
        <v>26</v>
      </c>
      <c r="M44" s="23">
        <v>20</v>
      </c>
      <c r="N44" s="23">
        <v>39</v>
      </c>
      <c r="O44" s="23">
        <v>21</v>
      </c>
      <c r="P44" s="23">
        <v>10</v>
      </c>
      <c r="Q44" s="23">
        <f t="shared" si="4"/>
        <v>378</v>
      </c>
      <c r="R44" s="31">
        <f t="shared" si="5"/>
        <v>0.63</v>
      </c>
    </row>
    <row r="45" spans="1:18" ht="15.75">
      <c r="A45" s="9">
        <v>39</v>
      </c>
      <c r="B45" s="11" t="s">
        <v>81</v>
      </c>
      <c r="C45" s="9" t="s">
        <v>145</v>
      </c>
      <c r="D45" s="9" t="s">
        <v>43</v>
      </c>
      <c r="E45" s="24" t="s">
        <v>106</v>
      </c>
      <c r="F45" s="10" t="s">
        <v>17</v>
      </c>
      <c r="G45" s="11" t="s">
        <v>92</v>
      </c>
      <c r="H45" s="9">
        <v>96</v>
      </c>
      <c r="I45" s="9">
        <v>74</v>
      </c>
      <c r="J45" s="9">
        <v>95</v>
      </c>
      <c r="K45" s="9">
        <f t="shared" si="3"/>
        <v>265</v>
      </c>
      <c r="L45" s="23">
        <v>25</v>
      </c>
      <c r="M45" s="23">
        <v>35</v>
      </c>
      <c r="N45" s="23">
        <v>28</v>
      </c>
      <c r="O45" s="23">
        <v>18</v>
      </c>
      <c r="P45" s="23">
        <v>5</v>
      </c>
      <c r="Q45" s="23">
        <f t="shared" si="4"/>
        <v>376</v>
      </c>
      <c r="R45" s="31">
        <f t="shared" si="5"/>
        <v>0.6266666666666667</v>
      </c>
    </row>
    <row r="46" spans="1:18" ht="15.75">
      <c r="A46" s="9">
        <v>40</v>
      </c>
      <c r="B46" s="11" t="s">
        <v>76</v>
      </c>
      <c r="C46" s="9" t="s">
        <v>179</v>
      </c>
      <c r="D46" s="9" t="s">
        <v>97</v>
      </c>
      <c r="E46" s="9" t="s">
        <v>98</v>
      </c>
      <c r="F46" s="10" t="s">
        <v>38</v>
      </c>
      <c r="G46" s="11" t="s">
        <v>92</v>
      </c>
      <c r="H46" s="9">
        <v>99</v>
      </c>
      <c r="I46" s="9">
        <v>95</v>
      </c>
      <c r="J46" s="9">
        <v>74</v>
      </c>
      <c r="K46" s="9">
        <f t="shared" si="3"/>
        <v>268</v>
      </c>
      <c r="L46" s="23">
        <v>25</v>
      </c>
      <c r="M46" s="23">
        <v>30</v>
      </c>
      <c r="N46" s="23">
        <v>8</v>
      </c>
      <c r="O46" s="23">
        <v>11</v>
      </c>
      <c r="P46" s="23">
        <v>30</v>
      </c>
      <c r="Q46" s="23">
        <f t="shared" si="4"/>
        <v>372</v>
      </c>
      <c r="R46" s="31">
        <f t="shared" si="5"/>
        <v>0.62</v>
      </c>
    </row>
    <row r="47" spans="1:18" ht="15.75">
      <c r="A47" s="9">
        <v>41</v>
      </c>
      <c r="B47" s="11" t="s">
        <v>91</v>
      </c>
      <c r="C47" s="9" t="s">
        <v>163</v>
      </c>
      <c r="D47" s="10" t="s">
        <v>18</v>
      </c>
      <c r="E47" s="25" t="s">
        <v>113</v>
      </c>
      <c r="F47" s="10" t="s">
        <v>15</v>
      </c>
      <c r="G47" s="11" t="s">
        <v>92</v>
      </c>
      <c r="H47" s="9">
        <v>76</v>
      </c>
      <c r="I47" s="9">
        <v>90.5</v>
      </c>
      <c r="J47" s="9">
        <v>89.5</v>
      </c>
      <c r="K47" s="9">
        <f t="shared" si="3"/>
        <v>256</v>
      </c>
      <c r="L47" s="23">
        <v>20</v>
      </c>
      <c r="M47" s="23">
        <v>25</v>
      </c>
      <c r="N47" s="23">
        <v>45</v>
      </c>
      <c r="O47" s="23">
        <v>24</v>
      </c>
      <c r="P47" s="23">
        <v>0</v>
      </c>
      <c r="Q47" s="23">
        <f t="shared" si="4"/>
        <v>370</v>
      </c>
      <c r="R47" s="31">
        <f t="shared" si="5"/>
        <v>0.6166666666666667</v>
      </c>
    </row>
    <row r="48" spans="1:18" ht="15.75">
      <c r="A48" s="9">
        <v>42</v>
      </c>
      <c r="B48" s="11" t="s">
        <v>70</v>
      </c>
      <c r="C48" s="9" t="s">
        <v>177</v>
      </c>
      <c r="D48" s="10" t="s">
        <v>97</v>
      </c>
      <c r="E48" s="25" t="s">
        <v>115</v>
      </c>
      <c r="F48" s="10" t="s">
        <v>16</v>
      </c>
      <c r="G48" s="11" t="s">
        <v>92</v>
      </c>
      <c r="H48" s="9">
        <v>91</v>
      </c>
      <c r="I48" s="9">
        <v>97</v>
      </c>
      <c r="J48" s="9">
        <v>85</v>
      </c>
      <c r="K48" s="9">
        <f t="shared" si="3"/>
        <v>273</v>
      </c>
      <c r="L48" s="23">
        <v>35</v>
      </c>
      <c r="M48" s="23">
        <v>20</v>
      </c>
      <c r="N48" s="23">
        <v>30</v>
      </c>
      <c r="O48" s="23">
        <v>5</v>
      </c>
      <c r="P48" s="23">
        <v>5</v>
      </c>
      <c r="Q48" s="23">
        <f t="shared" si="4"/>
        <v>368</v>
      </c>
      <c r="R48" s="31">
        <f t="shared" si="5"/>
        <v>0.6133333333333333</v>
      </c>
    </row>
    <row r="49" spans="1:18" ht="15.75">
      <c r="A49" s="9">
        <v>43</v>
      </c>
      <c r="B49" s="11" t="s">
        <v>51</v>
      </c>
      <c r="C49" s="9" t="s">
        <v>155</v>
      </c>
      <c r="D49" s="9" t="s">
        <v>43</v>
      </c>
      <c r="E49" s="24" t="s">
        <v>106</v>
      </c>
      <c r="F49" s="10" t="s">
        <v>17</v>
      </c>
      <c r="G49" s="11" t="s">
        <v>92</v>
      </c>
      <c r="H49" s="9">
        <v>96</v>
      </c>
      <c r="I49" s="9">
        <v>95.5</v>
      </c>
      <c r="J49" s="9">
        <v>94</v>
      </c>
      <c r="K49" s="9">
        <f t="shared" si="3"/>
        <v>285.5</v>
      </c>
      <c r="L49" s="23">
        <v>14</v>
      </c>
      <c r="M49" s="23">
        <v>25</v>
      </c>
      <c r="N49" s="23">
        <v>33</v>
      </c>
      <c r="O49" s="23">
        <v>8</v>
      </c>
      <c r="P49" s="23">
        <v>0</v>
      </c>
      <c r="Q49" s="23">
        <f t="shared" si="4"/>
        <v>365.5</v>
      </c>
      <c r="R49" s="31">
        <f t="shared" si="5"/>
        <v>0.6091666666666666</v>
      </c>
    </row>
    <row r="50" spans="1:18" ht="15.75">
      <c r="A50" s="9">
        <v>44</v>
      </c>
      <c r="B50" s="11" t="s">
        <v>73</v>
      </c>
      <c r="C50" s="9" t="s">
        <v>171</v>
      </c>
      <c r="D50" s="9" t="s">
        <v>19</v>
      </c>
      <c r="E50" s="9" t="s">
        <v>96</v>
      </c>
      <c r="F50" s="10" t="s">
        <v>21</v>
      </c>
      <c r="G50" s="11" t="s">
        <v>92</v>
      </c>
      <c r="H50" s="9">
        <v>96</v>
      </c>
      <c r="I50" s="9">
        <v>78.5</v>
      </c>
      <c r="J50" s="9">
        <v>95</v>
      </c>
      <c r="K50" s="9">
        <f t="shared" si="3"/>
        <v>269.5</v>
      </c>
      <c r="L50" s="23">
        <v>30</v>
      </c>
      <c r="M50" s="23">
        <v>25</v>
      </c>
      <c r="N50" s="23">
        <v>12</v>
      </c>
      <c r="O50" s="23">
        <v>10</v>
      </c>
      <c r="P50" s="23">
        <v>0</v>
      </c>
      <c r="Q50" s="23">
        <f t="shared" si="4"/>
        <v>346.5</v>
      </c>
      <c r="R50" s="31">
        <f t="shared" si="5"/>
        <v>0.5775</v>
      </c>
    </row>
    <row r="51" spans="1:18" ht="15.75">
      <c r="A51" s="9">
        <v>45</v>
      </c>
      <c r="B51" s="11" t="s">
        <v>48</v>
      </c>
      <c r="C51" s="27" t="s">
        <v>138</v>
      </c>
      <c r="D51" s="9" t="s">
        <v>25</v>
      </c>
      <c r="E51" s="24" t="s">
        <v>112</v>
      </c>
      <c r="F51" s="10" t="s">
        <v>9</v>
      </c>
      <c r="G51" s="11" t="s">
        <v>92</v>
      </c>
      <c r="H51" s="9">
        <v>99</v>
      </c>
      <c r="I51" s="9">
        <v>92</v>
      </c>
      <c r="J51" s="9">
        <v>95</v>
      </c>
      <c r="K51" s="9">
        <f t="shared" si="3"/>
        <v>286</v>
      </c>
      <c r="L51" s="23">
        <v>25</v>
      </c>
      <c r="M51" s="23">
        <v>30</v>
      </c>
      <c r="N51" s="23">
        <v>2.5</v>
      </c>
      <c r="O51" s="23">
        <v>2</v>
      </c>
      <c r="P51" s="23">
        <v>0</v>
      </c>
      <c r="Q51" s="23">
        <f t="shared" si="4"/>
        <v>345.5</v>
      </c>
      <c r="R51" s="31">
        <f t="shared" si="5"/>
        <v>0.5758333333333333</v>
      </c>
    </row>
    <row r="52" spans="1:18" ht="15.75">
      <c r="A52" s="9">
        <v>46</v>
      </c>
      <c r="B52" s="11" t="s">
        <v>72</v>
      </c>
      <c r="C52" s="9" t="s">
        <v>176</v>
      </c>
      <c r="D52" s="9" t="s">
        <v>103</v>
      </c>
      <c r="E52" s="9" t="s">
        <v>102</v>
      </c>
      <c r="F52" s="10" t="s">
        <v>47</v>
      </c>
      <c r="G52" s="11" t="s">
        <v>92</v>
      </c>
      <c r="H52" s="9">
        <v>89</v>
      </c>
      <c r="I52" s="9">
        <v>89</v>
      </c>
      <c r="J52" s="9">
        <v>92</v>
      </c>
      <c r="K52" s="9">
        <f t="shared" si="3"/>
        <v>270</v>
      </c>
      <c r="L52" s="23">
        <v>18</v>
      </c>
      <c r="M52" s="23">
        <v>25</v>
      </c>
      <c r="N52" s="23">
        <v>25</v>
      </c>
      <c r="O52" s="23">
        <v>5</v>
      </c>
      <c r="P52" s="23">
        <v>0</v>
      </c>
      <c r="Q52" s="23">
        <f t="shared" si="4"/>
        <v>343</v>
      </c>
      <c r="R52" s="31">
        <f t="shared" si="5"/>
        <v>0.5716666666666667</v>
      </c>
    </row>
    <row r="53" spans="1:18" ht="15.75">
      <c r="A53" s="9">
        <v>47</v>
      </c>
      <c r="B53" s="11" t="s">
        <v>82</v>
      </c>
      <c r="C53" s="9" t="s">
        <v>165</v>
      </c>
      <c r="D53" s="10" t="s">
        <v>97</v>
      </c>
      <c r="E53" s="25" t="s">
        <v>115</v>
      </c>
      <c r="F53" s="10" t="s">
        <v>68</v>
      </c>
      <c r="G53" s="11" t="s">
        <v>92</v>
      </c>
      <c r="H53" s="9">
        <v>97</v>
      </c>
      <c r="I53" s="9">
        <v>96</v>
      </c>
      <c r="J53" s="9">
        <v>72</v>
      </c>
      <c r="K53" s="9">
        <f t="shared" si="3"/>
        <v>265</v>
      </c>
      <c r="L53" s="23">
        <v>22</v>
      </c>
      <c r="M53" s="23">
        <v>30</v>
      </c>
      <c r="N53" s="23">
        <v>5.5</v>
      </c>
      <c r="O53" s="23">
        <v>20</v>
      </c>
      <c r="P53" s="23">
        <v>0</v>
      </c>
      <c r="Q53" s="23">
        <f t="shared" si="4"/>
        <v>342.5</v>
      </c>
      <c r="R53" s="31">
        <f t="shared" si="5"/>
        <v>0.5708333333333333</v>
      </c>
    </row>
    <row r="54" spans="1:18" ht="15.75">
      <c r="A54" s="9">
        <v>48</v>
      </c>
      <c r="B54" s="11" t="s">
        <v>69</v>
      </c>
      <c r="C54" s="9" t="s">
        <v>148</v>
      </c>
      <c r="D54" s="9" t="s">
        <v>25</v>
      </c>
      <c r="E54" s="24" t="s">
        <v>112</v>
      </c>
      <c r="F54" s="10" t="s">
        <v>9</v>
      </c>
      <c r="G54" s="11" t="s">
        <v>92</v>
      </c>
      <c r="H54" s="9">
        <v>98</v>
      </c>
      <c r="I54" s="9">
        <v>95</v>
      </c>
      <c r="J54" s="9">
        <v>81</v>
      </c>
      <c r="K54" s="9">
        <f t="shared" si="3"/>
        <v>274</v>
      </c>
      <c r="L54" s="23">
        <v>27</v>
      </c>
      <c r="M54" s="23">
        <v>20</v>
      </c>
      <c r="N54" s="23">
        <v>10</v>
      </c>
      <c r="O54" s="23">
        <v>2</v>
      </c>
      <c r="P54" s="23">
        <v>0</v>
      </c>
      <c r="Q54" s="23">
        <f t="shared" si="4"/>
        <v>333</v>
      </c>
      <c r="R54" s="31">
        <f t="shared" si="5"/>
        <v>0.555</v>
      </c>
    </row>
    <row r="55" spans="1:18" ht="15.75">
      <c r="A55" s="9">
        <v>49</v>
      </c>
      <c r="B55" s="11" t="s">
        <v>89</v>
      </c>
      <c r="C55" s="9" t="s">
        <v>178</v>
      </c>
      <c r="D55" s="9" t="s">
        <v>7</v>
      </c>
      <c r="E55" s="24" t="s">
        <v>116</v>
      </c>
      <c r="F55" s="10" t="s">
        <v>8</v>
      </c>
      <c r="G55" s="11" t="s">
        <v>92</v>
      </c>
      <c r="H55" s="9">
        <v>86</v>
      </c>
      <c r="I55" s="9">
        <v>80</v>
      </c>
      <c r="J55" s="9">
        <v>90</v>
      </c>
      <c r="K55" s="9">
        <f t="shared" si="3"/>
        <v>256</v>
      </c>
      <c r="L55" s="23">
        <v>22</v>
      </c>
      <c r="M55" s="23">
        <v>25</v>
      </c>
      <c r="N55" s="23">
        <v>25</v>
      </c>
      <c r="O55" s="23">
        <v>3</v>
      </c>
      <c r="P55" s="23">
        <v>0</v>
      </c>
      <c r="Q55" s="23">
        <f t="shared" si="4"/>
        <v>331</v>
      </c>
      <c r="R55" s="31">
        <f t="shared" si="5"/>
        <v>0.5516666666666666</v>
      </c>
    </row>
    <row r="56" spans="1:18" ht="15.75">
      <c r="A56" s="9">
        <v>50</v>
      </c>
      <c r="B56" s="11" t="s">
        <v>77</v>
      </c>
      <c r="C56" s="9" t="s">
        <v>190</v>
      </c>
      <c r="D56" s="10" t="s">
        <v>101</v>
      </c>
      <c r="E56" s="10" t="s">
        <v>26</v>
      </c>
      <c r="F56" s="12" t="s">
        <v>11</v>
      </c>
      <c r="G56" s="11" t="s">
        <v>92</v>
      </c>
      <c r="H56" s="9">
        <v>91</v>
      </c>
      <c r="I56" s="9">
        <v>93.5</v>
      </c>
      <c r="J56" s="9">
        <v>80.5</v>
      </c>
      <c r="K56" s="9">
        <f t="shared" si="3"/>
        <v>265</v>
      </c>
      <c r="L56" s="23">
        <v>18</v>
      </c>
      <c r="M56" s="23">
        <v>30</v>
      </c>
      <c r="N56" s="23">
        <v>4</v>
      </c>
      <c r="O56" s="23">
        <v>12</v>
      </c>
      <c r="P56" s="23">
        <v>0</v>
      </c>
      <c r="Q56" s="23">
        <f t="shared" si="4"/>
        <v>329</v>
      </c>
      <c r="R56" s="31">
        <f t="shared" si="5"/>
        <v>0.5483333333333333</v>
      </c>
    </row>
    <row r="57" spans="1:18" ht="15.75">
      <c r="A57" s="9">
        <v>51</v>
      </c>
      <c r="B57" s="11" t="s">
        <v>60</v>
      </c>
      <c r="C57" s="18" t="s">
        <v>167</v>
      </c>
      <c r="D57" s="9" t="s">
        <v>43</v>
      </c>
      <c r="E57" s="24" t="s">
        <v>106</v>
      </c>
      <c r="F57" s="10" t="s">
        <v>17</v>
      </c>
      <c r="G57" s="11" t="s">
        <v>92</v>
      </c>
      <c r="H57" s="9">
        <v>98</v>
      </c>
      <c r="I57" s="9">
        <v>88</v>
      </c>
      <c r="J57" s="9">
        <v>96</v>
      </c>
      <c r="K57" s="9">
        <f t="shared" si="3"/>
        <v>282</v>
      </c>
      <c r="L57" s="23">
        <v>13</v>
      </c>
      <c r="M57" s="23">
        <v>25</v>
      </c>
      <c r="N57" s="23">
        <v>5</v>
      </c>
      <c r="O57" s="23">
        <v>0</v>
      </c>
      <c r="P57" s="23">
        <v>0</v>
      </c>
      <c r="Q57" s="23">
        <f t="shared" si="4"/>
        <v>325</v>
      </c>
      <c r="R57" s="31">
        <f t="shared" si="5"/>
        <v>0.5416666666666666</v>
      </c>
    </row>
    <row r="58" spans="1:18" ht="15.75">
      <c r="A58" s="9">
        <v>52</v>
      </c>
      <c r="B58" s="11" t="s">
        <v>71</v>
      </c>
      <c r="C58" s="9" t="s">
        <v>160</v>
      </c>
      <c r="D58" s="9" t="s">
        <v>43</v>
      </c>
      <c r="E58" s="24" t="s">
        <v>106</v>
      </c>
      <c r="F58" s="10" t="s">
        <v>17</v>
      </c>
      <c r="G58" s="11" t="s">
        <v>92</v>
      </c>
      <c r="H58" s="9">
        <v>100</v>
      </c>
      <c r="I58" s="9">
        <v>80</v>
      </c>
      <c r="J58" s="9">
        <v>92</v>
      </c>
      <c r="K58" s="9">
        <f t="shared" si="3"/>
        <v>272</v>
      </c>
      <c r="L58" s="23">
        <v>4</v>
      </c>
      <c r="M58" s="23">
        <v>25</v>
      </c>
      <c r="N58" s="23">
        <v>16</v>
      </c>
      <c r="O58" s="23">
        <v>4</v>
      </c>
      <c r="P58" s="23">
        <v>0</v>
      </c>
      <c r="Q58" s="23">
        <f t="shared" si="4"/>
        <v>321</v>
      </c>
      <c r="R58" s="31">
        <f t="shared" si="5"/>
        <v>0.535</v>
      </c>
    </row>
    <row r="59" spans="1:18" ht="15.75">
      <c r="A59" s="9">
        <v>53</v>
      </c>
      <c r="B59" s="11" t="s">
        <v>53</v>
      </c>
      <c r="C59" s="9" t="s">
        <v>170</v>
      </c>
      <c r="D59" s="16" t="s">
        <v>111</v>
      </c>
      <c r="E59" s="25" t="s">
        <v>110</v>
      </c>
      <c r="F59" s="10" t="s">
        <v>12</v>
      </c>
      <c r="G59" s="11" t="s">
        <v>92</v>
      </c>
      <c r="H59" s="9">
        <v>100</v>
      </c>
      <c r="I59" s="9">
        <v>91</v>
      </c>
      <c r="J59" s="9">
        <v>94</v>
      </c>
      <c r="K59" s="9">
        <f t="shared" si="3"/>
        <v>285</v>
      </c>
      <c r="L59" s="23">
        <v>13</v>
      </c>
      <c r="M59" s="23">
        <v>15</v>
      </c>
      <c r="N59" s="23">
        <v>0</v>
      </c>
      <c r="O59" s="23">
        <v>0</v>
      </c>
      <c r="P59" s="23">
        <v>0</v>
      </c>
      <c r="Q59" s="23">
        <f t="shared" si="4"/>
        <v>313</v>
      </c>
      <c r="R59" s="31">
        <f t="shared" si="5"/>
        <v>0.5216666666666666</v>
      </c>
    </row>
    <row r="60" spans="1:18" ht="15.75">
      <c r="A60" s="9">
        <v>54</v>
      </c>
      <c r="B60" s="11" t="s">
        <v>83</v>
      </c>
      <c r="C60" s="9" t="s">
        <v>192</v>
      </c>
      <c r="D60" s="10" t="s">
        <v>101</v>
      </c>
      <c r="E60" s="10" t="s">
        <v>26</v>
      </c>
      <c r="F60" s="12" t="s">
        <v>11</v>
      </c>
      <c r="G60" s="11" t="s">
        <v>92</v>
      </c>
      <c r="H60" s="9">
        <v>91</v>
      </c>
      <c r="I60" s="9">
        <v>92.5</v>
      </c>
      <c r="J60" s="9">
        <v>80.5</v>
      </c>
      <c r="K60" s="9">
        <f t="shared" si="3"/>
        <v>264</v>
      </c>
      <c r="L60" s="23">
        <v>18.5</v>
      </c>
      <c r="M60" s="23">
        <v>20</v>
      </c>
      <c r="N60" s="23">
        <v>6</v>
      </c>
      <c r="O60" s="23">
        <v>4</v>
      </c>
      <c r="P60" s="23">
        <v>0</v>
      </c>
      <c r="Q60" s="23">
        <f t="shared" si="4"/>
        <v>312.5</v>
      </c>
      <c r="R60" s="31">
        <f t="shared" si="5"/>
        <v>0.5208333333333334</v>
      </c>
    </row>
    <row r="61" spans="1:18" ht="15.75">
      <c r="A61" s="9">
        <v>55</v>
      </c>
      <c r="B61" s="11" t="s">
        <v>79</v>
      </c>
      <c r="C61" s="9" t="s">
        <v>166</v>
      </c>
      <c r="D61" s="16" t="s">
        <v>111</v>
      </c>
      <c r="E61" s="25" t="s">
        <v>110</v>
      </c>
      <c r="F61" s="10" t="s">
        <v>12</v>
      </c>
      <c r="G61" s="11" t="s">
        <v>92</v>
      </c>
      <c r="H61" s="9">
        <v>88</v>
      </c>
      <c r="I61" s="9">
        <v>87</v>
      </c>
      <c r="J61" s="9">
        <v>90</v>
      </c>
      <c r="K61" s="9">
        <f t="shared" si="3"/>
        <v>265</v>
      </c>
      <c r="L61" s="23">
        <v>5</v>
      </c>
      <c r="M61" s="23">
        <v>25</v>
      </c>
      <c r="N61" s="23">
        <v>2</v>
      </c>
      <c r="O61" s="23">
        <v>0</v>
      </c>
      <c r="P61" s="23">
        <v>0</v>
      </c>
      <c r="Q61" s="23">
        <f t="shared" si="4"/>
        <v>297</v>
      </c>
      <c r="R61" s="31">
        <f t="shared" si="5"/>
        <v>0.495</v>
      </c>
    </row>
    <row r="62" ht="15">
      <c r="C62"/>
    </row>
    <row r="63" ht="15">
      <c r="C63"/>
    </row>
    <row r="64" ht="15">
      <c r="C64"/>
    </row>
    <row r="65" ht="15">
      <c r="C65"/>
    </row>
    <row r="66" ht="15">
      <c r="C66"/>
    </row>
    <row r="67" ht="15">
      <c r="C67"/>
    </row>
    <row r="68" ht="15">
      <c r="C68"/>
    </row>
    <row r="69" ht="15">
      <c r="C69"/>
    </row>
    <row r="70" ht="15">
      <c r="C70"/>
    </row>
    <row r="71" ht="15">
      <c r="C71"/>
    </row>
    <row r="72" ht="15">
      <c r="C72"/>
    </row>
    <row r="73" ht="15">
      <c r="C73"/>
    </row>
    <row r="74" ht="15">
      <c r="C74"/>
    </row>
    <row r="75" ht="15">
      <c r="C75"/>
    </row>
    <row r="76" ht="15">
      <c r="C76"/>
    </row>
    <row r="77" ht="15">
      <c r="C77"/>
    </row>
    <row r="78" ht="15">
      <c r="C78"/>
    </row>
  </sheetData>
  <sheetProtection/>
  <mergeCells count="2">
    <mergeCell ref="B5:B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4.00390625" style="0" customWidth="1"/>
    <col min="2" max="2" width="33.140625" style="0" customWidth="1"/>
    <col min="3" max="3" width="26.421875" style="0" customWidth="1"/>
    <col min="6" max="6" width="10.140625" style="0" customWidth="1"/>
  </cols>
  <sheetData>
    <row r="1" spans="2:5" ht="23.25">
      <c r="B1" s="3" t="s">
        <v>29</v>
      </c>
      <c r="C1" s="2"/>
      <c r="D1" s="1"/>
      <c r="E1" s="1"/>
    </row>
    <row r="3" ht="26.25">
      <c r="C3" s="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Kliens</dc:creator>
  <cp:keywords/>
  <dc:description/>
  <cp:lastModifiedBy>Kliens</cp:lastModifiedBy>
  <cp:lastPrinted>2014-05-17T12:50:17Z</cp:lastPrinted>
  <dcterms:created xsi:type="dcterms:W3CDTF">2013-12-05T18:38:32Z</dcterms:created>
  <dcterms:modified xsi:type="dcterms:W3CDTF">2014-05-19T19:39:09Z</dcterms:modified>
  <cp:category/>
  <cp:version/>
  <cp:contentType/>
  <cp:contentStatus/>
</cp:coreProperties>
</file>